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tabRatio="648" activeTab="1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</sheets>
  <definedNames/>
  <calcPr fullCalcOnLoad="1"/>
</workbook>
</file>

<file path=xl/sharedStrings.xml><?xml version="1.0" encoding="utf-8"?>
<sst xmlns="http://schemas.openxmlformats.org/spreadsheetml/2006/main" count="139" uniqueCount="137">
  <si>
    <t>Gör så här:</t>
  </si>
  <si>
    <t>Tillåtna hjälpmedel:</t>
  </si>
  <si>
    <t>Ej tillåtna hjälpmedel:</t>
  </si>
  <si>
    <t>Läroböcker</t>
  </si>
  <si>
    <t>Mobiltelefon</t>
  </si>
  <si>
    <t>Samtal med kamrater eller andra personer</t>
  </si>
  <si>
    <t>Internet</t>
  </si>
  <si>
    <t>Hjälpfunktionerna i Office</t>
  </si>
  <si>
    <t>1.</t>
  </si>
  <si>
    <t>2.</t>
  </si>
  <si>
    <t>3.</t>
  </si>
  <si>
    <t>4.</t>
  </si>
  <si>
    <t>5.</t>
  </si>
  <si>
    <t>Skriv ditt namn här i rutan:</t>
  </si>
  <si>
    <t>Klicka på fliken (bladet) Uppgift 1 och lös uppgiften. Spara hela arbetsboken genom att klicka på diskettsymbolen i verktygsfältet.</t>
  </si>
  <si>
    <t>Summa</t>
  </si>
  <si>
    <t>Total:</t>
  </si>
  <si>
    <t>Artikel</t>
  </si>
  <si>
    <t>Resultat</t>
  </si>
  <si>
    <t>Uppgift 1</t>
  </si>
  <si>
    <t>Uppgift 2</t>
  </si>
  <si>
    <t>Uppgift 3</t>
  </si>
  <si>
    <t>Uppgift 4</t>
  </si>
  <si>
    <t>Lösningar</t>
  </si>
  <si>
    <t>Poäng:</t>
  </si>
  <si>
    <t>maxpoäng</t>
  </si>
  <si>
    <t>dina poäng</t>
  </si>
  <si>
    <t>Mail</t>
  </si>
  <si>
    <t>Du ska skriva en laborationsrapport och har tillgång till följande mätvärden.</t>
  </si>
  <si>
    <t>Komplettera uppställningen så att den överensstämmer med bilden.</t>
  </si>
  <si>
    <t>Svängningstid (s)</t>
  </si>
  <si>
    <t>Antal svängningar</t>
  </si>
  <si>
    <t>Försök 1</t>
  </si>
  <si>
    <t>Försök 2</t>
  </si>
  <si>
    <t>Försök 3</t>
  </si>
  <si>
    <t>Försök 4</t>
  </si>
  <si>
    <t>Försök 5</t>
  </si>
  <si>
    <t>Försök 6</t>
  </si>
  <si>
    <t>Försök 7</t>
  </si>
  <si>
    <t>Försök 8</t>
  </si>
  <si>
    <t>Försök 9</t>
  </si>
  <si>
    <t>Försök 10</t>
  </si>
  <si>
    <t>Tid för EN svängning (s)</t>
  </si>
  <si>
    <t>Medelsvängningstid (s):</t>
  </si>
  <si>
    <t>Svängningsfrekvens (Hz):</t>
  </si>
  <si>
    <t>Anpassa kolumnbredden så att alla uppgifter syns ordentligt</t>
  </si>
  <si>
    <t>Ställ in antal decimaler korrekt</t>
  </si>
  <si>
    <t>Lägg märke till kantlinjerna i tabelluppställningen</t>
  </si>
  <si>
    <t>Använd formler för att beräkna medelsvängningstid och frekvens. Du får frekvensen som 1/medelsvängningstid</t>
  </si>
  <si>
    <t>Komplettera nedanstående budget så att den ser likadan ut som exemplet.</t>
  </si>
  <si>
    <t>Använd formler i de rutor där det står texten formel.</t>
  </si>
  <si>
    <t>Hyra</t>
  </si>
  <si>
    <t>Mat</t>
  </si>
  <si>
    <t>Nöjen</t>
  </si>
  <si>
    <t>Resor</t>
  </si>
  <si>
    <t>Inkomster</t>
  </si>
  <si>
    <t>Överskott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</si>
  <si>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</si>
  <si>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</si>
  <si>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</si>
  <si>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</si>
  <si>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</si>
  <si>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</si>
  <si>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</si>
  <si>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</si>
  <si>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</si>
  <si>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</si>
  <si>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</si>
  <si>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</si>
  <si>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Använd Arial storlek 8 i tabellen.</t>
  </si>
  <si>
    <t>Var noga med formateringen av rubrikraderna</t>
  </si>
  <si>
    <t>Summa utg.</t>
  </si>
  <si>
    <t>Under jullovet har du jobbat extra i en sportbutik. Din chef har bett dig göra en sammanställning över försäljningen under december månad.</t>
  </si>
  <si>
    <t>Skidor</t>
  </si>
  <si>
    <t>Stavar</t>
  </si>
  <si>
    <t>Pjäxor</t>
  </si>
  <si>
    <t>Skridskor</t>
  </si>
  <si>
    <t>Sportytterkläder</t>
  </si>
  <si>
    <t>Sportunderkläder</t>
  </si>
  <si>
    <t>Övriga kläder</t>
  </si>
  <si>
    <t>Skyddsutrustning</t>
  </si>
  <si>
    <t>Skapa tabellen (börja i cell A25) och skapa diagrammet, baserat på tabelluppgifterna</t>
  </si>
  <si>
    <t>Värde (kr)</t>
  </si>
  <si>
    <t>Formatera tabellen så att ser ut som den i bilden.</t>
  </si>
  <si>
    <t>Du har tillgång till följande uppgifter:</t>
  </si>
  <si>
    <t>Namn</t>
  </si>
  <si>
    <t>Bidrag</t>
  </si>
  <si>
    <t>Pelle Jansson</t>
  </si>
  <si>
    <t>Svea Adams</t>
  </si>
  <si>
    <t>Marike Desurbien</t>
  </si>
  <si>
    <t>Lena Pillips</t>
  </si>
  <si>
    <t>Sven Gratäng</t>
  </si>
  <si>
    <t>Lucas Persson</t>
  </si>
  <si>
    <t>Du har startat en insamling för katastrofdrabbade och lyckats få ihop bidrag enligt nedanstående bild.</t>
  </si>
  <si>
    <t>För att presentera detta för insamlingschefen upprättar du en tabell och skapar ett diagram</t>
  </si>
  <si>
    <t>Du har gjort förteckningen i form av en Lista för att enkelt kunna fylla på med nya namn vid behov.</t>
  </si>
  <si>
    <t>Börja listan i cell A30</t>
  </si>
  <si>
    <t>Besvara följande frågor</t>
  </si>
  <si>
    <t>Fråga 1</t>
  </si>
  <si>
    <t>Hur många kolumner får maximalt plats på ett blad?</t>
  </si>
  <si>
    <t>Fråga</t>
  </si>
  <si>
    <t>Svar</t>
  </si>
  <si>
    <t>Fråga 2</t>
  </si>
  <si>
    <t>Fråga 3</t>
  </si>
  <si>
    <t>Fråga 4</t>
  </si>
  <si>
    <t>Fråga 5</t>
  </si>
  <si>
    <t>Fråga 6</t>
  </si>
  <si>
    <t>Fråga 7</t>
  </si>
  <si>
    <t>Fråga 8</t>
  </si>
  <si>
    <t>Fråga 9</t>
  </si>
  <si>
    <t>Fråga 10</t>
  </si>
  <si>
    <t>Varje rätt besvarad fråga ger +1 p</t>
  </si>
  <si>
    <t>Summa poäng:</t>
  </si>
  <si>
    <t>Hur många rader ryms på ett blad? (några procents marginal)</t>
  </si>
  <si>
    <t>Poäng</t>
  </si>
  <si>
    <t>Vad uträttar denna verktygsknapp?</t>
  </si>
  <si>
    <t>För att muntra upp sammanställningen, lägg in bilden av björnen på skidor (tips: sök på Sport)</t>
  </si>
  <si>
    <t>Centrera över kolumner</t>
  </si>
  <si>
    <t>Hur återställer man det som ovanstående knapp uträttat?</t>
  </si>
  <si>
    <t>Format - Celler - Justering - Ta bort bocken vid Sammanfoga celler</t>
  </si>
  <si>
    <t>Hur har gjort för att få bakgrunden enfärgad (utan cell-linjer)?</t>
  </si>
  <si>
    <t>Verktyg - Alternativ - Visning - Stödlinjer (bocken bort)</t>
  </si>
  <si>
    <t>Hur många blad får maximalt finnas i en arbetsbok?</t>
  </si>
  <si>
    <t>Ibland vill man skriva mellanrum; 50 000. Vad heter det?</t>
  </si>
  <si>
    <t>Tusendelsavgränsning</t>
  </si>
  <si>
    <t>Ibland visas cellinnehållet som #########. Vad beror det på?</t>
  </si>
  <si>
    <t>Antingen är kolumnen för smal eller så innehåller formeln text</t>
  </si>
  <si>
    <t>Vad innebär felet cirkelreferens?</t>
  </si>
  <si>
    <t>Formeln innehåller en sitt eget cellnamn på något sätt</t>
  </si>
  <si>
    <t>Om du inte får plats med svaret, fortsätt ändå att skriva i cellen i kolumn C. Jag kan bredda den när jag läser.</t>
  </si>
  <si>
    <t>Kan man placera ett diagram på ett så kallat diagramblad?</t>
  </si>
  <si>
    <t>Ja</t>
  </si>
  <si>
    <t>Uppgift 5</t>
  </si>
  <si>
    <t>Prov, EXCEL 2003, kalkyl för G1</t>
  </si>
  <si>
    <t>Spara filen direkt på skrivbordet utan att ändra filnamnet.</t>
  </si>
  <si>
    <t>När du är klar (eller provtiden är slut), spara igen och stäng EXCEL, men logga inte ut. Jag tar hem din fil elektroniskt och loggar ut dig.</t>
  </si>
  <si>
    <t>Fortsätt sedan med Uppgift 2 o.s.v. Kom ihåg att spara regelbundet.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</si>
</sst>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0.0"/>
    <numFmt numFmtId="167" formatCode="0.0%"/>
    <numFmt numFmtId="168" formatCode="0.000"/>
    <numFmt numFmtId="169" formatCode="mmm/yyyy"/>
    <numFmt numFmtId="170" formatCode="0.00000"/>
    <numFmt numFmtId="171" formatCode="0.0000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i/>
      <sz val="10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44" fontId="1" fillId="0" borderId="1" xfId="2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18" applyNumberFormat="1" applyBorder="1" applyAlignment="1">
      <alignment/>
    </xf>
    <xf numFmtId="0" fontId="0" fillId="0" borderId="1" xfId="18" applyNumberFormat="1" applyBorder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/>
    </xf>
    <xf numFmtId="0" fontId="8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'Uppgift 3'!$B$25</c:f>
              <c:strCache>
                <c:ptCount val="1"/>
                <c:pt idx="0">
                  <c:v>Värde (kr)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'Uppgift 3'!$A$26:$A$33</c:f>
              <c:strCache/>
            </c:strRef>
          </c:cat>
          <c:val>
            <c:numRef>
              <c:f>'Uppgift 3'!$B$26:$B$33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'Uppgift 4'!$B$30</c:f>
              <c:strCache>
                <c:ptCount val="1"/>
                <c:pt idx="0">
                  <c:v>Bidrag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'Uppgift 4'!$A$31:$A$36</c:f>
              <c:strCache/>
            </c:strRef>
          </c:cat>
          <c:val>
            <c:numRef>
              <c:f>'Uppgift 4'!$B$31:$B$36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wmf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190500</xdr:rowOff>
    </xdr:from>
    <xdr:to>
      <xdr:col>12</xdr:col>
      <xdr:colOff>485775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638800" y="352425"/>
          <a:ext cx="300037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Grattis, alla rätt!</a:t>
          </a:r>
        </a:p>
      </xdr:txBody>
    </xdr:sp>
    <xdr:clientData/>
  </xdr:twoCellAnchor>
  <xdr:twoCellAnchor>
    <xdr:from>
      <xdr:col>7</xdr:col>
      <xdr:colOff>200025</xdr:colOff>
      <xdr:row>26</xdr:row>
      <xdr:rowOff>19050</xdr:rowOff>
    </xdr:from>
    <xdr:to>
      <xdr:col>12</xdr:col>
      <xdr:colOff>38100</xdr:colOff>
      <xdr:row>34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191125" y="4448175"/>
          <a:ext cx="300037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Mycket bra!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14</xdr:col>
      <xdr:colOff>38100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31545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133350</xdr:rowOff>
    </xdr:from>
    <xdr:to>
      <xdr:col>8</xdr:col>
      <xdr:colOff>47625</xdr:colOff>
      <xdr:row>20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751522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447675</xdr:colOff>
      <xdr:row>28</xdr:row>
      <xdr:rowOff>28575</xdr:rowOff>
    </xdr:from>
    <xdr:to>
      <xdr:col>10</xdr:col>
      <xdr:colOff>57150</xdr:colOff>
      <xdr:row>29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7305675" y="4600575"/>
          <a:ext cx="1438275" cy="209550"/>
        </a:xfrm>
        <a:prstGeom prst="borderCallout2">
          <a:avLst>
            <a:gd name="adj1" fmla="val -118212"/>
            <a:gd name="adj2" fmla="val -277273"/>
            <a:gd name="adj3" fmla="val -90398"/>
            <a:gd name="adj4" fmla="val 4546"/>
            <a:gd name="adj5" fmla="val -55296"/>
            <a:gd name="adj6" fmla="val 4546"/>
            <a:gd name="adj7" fmla="val -51986"/>
            <a:gd name="adj8" fmla="val -104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Kantlinjer saknas  - 1p</a:t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1438275</xdr:colOff>
      <xdr:row>20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4772025" y="3171825"/>
          <a:ext cx="1438275" cy="209550"/>
        </a:xfrm>
        <a:prstGeom prst="borderCallout2">
          <a:avLst>
            <a:gd name="adj1" fmla="val -109601"/>
            <a:gd name="adj2" fmla="val 172726"/>
            <a:gd name="adj3" fmla="val -85763"/>
            <a:gd name="adj4" fmla="val 4546"/>
            <a:gd name="adj5" fmla="val -55296"/>
            <a:gd name="adj6" fmla="val 4546"/>
            <a:gd name="adj7" fmla="val -51986"/>
            <a:gd name="adj8" fmla="val -104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Kursivering saknas -1p</a:t>
          </a:r>
        </a:p>
      </xdr:txBody>
    </xdr:sp>
    <xdr:clientData/>
  </xdr:twoCellAnchor>
  <xdr:twoCellAnchor>
    <xdr:from>
      <xdr:col>7</xdr:col>
      <xdr:colOff>371475</xdr:colOff>
      <xdr:row>25</xdr:row>
      <xdr:rowOff>76200</xdr:rowOff>
    </xdr:from>
    <xdr:to>
      <xdr:col>9</xdr:col>
      <xdr:colOff>371475</xdr:colOff>
      <xdr:row>26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7229475" y="4162425"/>
          <a:ext cx="1219200" cy="209550"/>
        </a:xfrm>
        <a:prstGeom prst="borderCallout2">
          <a:avLst>
            <a:gd name="adj1" fmla="val -92189"/>
            <a:gd name="adj2" fmla="val -100000"/>
            <a:gd name="adj3" fmla="val -76564"/>
            <a:gd name="adj4" fmla="val 4546"/>
            <a:gd name="adj5" fmla="val -56250"/>
            <a:gd name="adj6" fmla="val 4546"/>
            <a:gd name="adj7" fmla="val -52342"/>
            <a:gd name="adj8" fmla="val -104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Fel avrundning  - 1p</a:t>
          </a:r>
        </a:p>
      </xdr:txBody>
    </xdr:sp>
    <xdr:clientData/>
  </xdr:twoCellAnchor>
  <xdr:twoCellAnchor>
    <xdr:from>
      <xdr:col>5</xdr:col>
      <xdr:colOff>400050</xdr:colOff>
      <xdr:row>30</xdr:row>
      <xdr:rowOff>28575</xdr:rowOff>
    </xdr:from>
    <xdr:to>
      <xdr:col>6</xdr:col>
      <xdr:colOff>142875</xdr:colOff>
      <xdr:row>31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5172075" y="4924425"/>
          <a:ext cx="1219200" cy="209550"/>
        </a:xfrm>
        <a:prstGeom prst="borderCallout2">
          <a:avLst>
            <a:gd name="adj1" fmla="val -92189"/>
            <a:gd name="adj2" fmla="val -236365"/>
            <a:gd name="adj3" fmla="val -76564"/>
            <a:gd name="adj4" fmla="val 4546"/>
            <a:gd name="adj5" fmla="val -56250"/>
            <a:gd name="adj6" fmla="val 4546"/>
            <a:gd name="adj7" fmla="val -52342"/>
            <a:gd name="adj8" fmla="val -24090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Fel kantlinje  - 1p</a:t>
          </a:r>
        </a:p>
      </xdr:txBody>
    </xdr:sp>
    <xdr:clientData/>
  </xdr:twoCellAnchor>
  <xdr:twoCellAnchor>
    <xdr:from>
      <xdr:col>5</xdr:col>
      <xdr:colOff>333375</xdr:colOff>
      <xdr:row>32</xdr:row>
      <xdr:rowOff>85725</xdr:rowOff>
    </xdr:from>
    <xdr:to>
      <xdr:col>7</xdr:col>
      <xdr:colOff>9525</xdr:colOff>
      <xdr:row>35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5105400" y="5305425"/>
          <a:ext cx="1762125" cy="533400"/>
        </a:xfrm>
        <a:prstGeom prst="borderCallout2">
          <a:avLst>
            <a:gd name="adj1" fmla="val -105675"/>
            <a:gd name="adj2" fmla="val -100000"/>
            <a:gd name="adj3" fmla="val -82972"/>
            <a:gd name="adj4" fmla="val -28569"/>
            <a:gd name="adj5" fmla="val -54324"/>
            <a:gd name="adj6" fmla="val -28569"/>
            <a:gd name="adj7" fmla="val -51620"/>
            <a:gd name="adj8" fmla="val -7143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Bättre om formeln innehöll cellreferens som dividend i stället för talen 10 resp. 5 -0p</a:t>
          </a:r>
        </a:p>
      </xdr:txBody>
    </xdr:sp>
    <xdr:clientData/>
  </xdr:twoCellAnchor>
  <xdr:twoCellAnchor>
    <xdr:from>
      <xdr:col>7</xdr:col>
      <xdr:colOff>438150</xdr:colOff>
      <xdr:row>19</xdr:row>
      <xdr:rowOff>0</xdr:rowOff>
    </xdr:from>
    <xdr:to>
      <xdr:col>9</xdr:col>
      <xdr:colOff>352425</xdr:colOff>
      <xdr:row>21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7296150" y="3076575"/>
          <a:ext cx="1133475" cy="371475"/>
        </a:xfrm>
        <a:prstGeom prst="borderCallout2">
          <a:avLst>
            <a:gd name="adj1" fmla="val -117226"/>
            <a:gd name="adj2" fmla="val 85898"/>
            <a:gd name="adj3" fmla="val -90337"/>
            <a:gd name="adj4" fmla="val -19231"/>
            <a:gd name="adj5" fmla="val -56722"/>
            <a:gd name="adj6" fmla="val -19231"/>
            <a:gd name="adj7" fmla="val -51680"/>
            <a:gd name="adj8" fmla="val 1064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Uttryck, beräkning saknas  - 3p</a:t>
          </a:r>
        </a:p>
      </xdr:txBody>
    </xdr:sp>
    <xdr:clientData/>
  </xdr:twoCellAnchor>
  <xdr:twoCellAnchor>
    <xdr:from>
      <xdr:col>3</xdr:col>
      <xdr:colOff>1038225</xdr:colOff>
      <xdr:row>35</xdr:row>
      <xdr:rowOff>95250</xdr:rowOff>
    </xdr:from>
    <xdr:to>
      <xdr:col>5</xdr:col>
      <xdr:colOff>257175</xdr:colOff>
      <xdr:row>36</xdr:row>
      <xdr:rowOff>142875</xdr:rowOff>
    </xdr:to>
    <xdr:sp>
      <xdr:nvSpPr>
        <xdr:cNvPr id="8" name="AutoShape 10"/>
        <xdr:cNvSpPr>
          <a:spLocks/>
        </xdr:cNvSpPr>
      </xdr:nvSpPr>
      <xdr:spPr>
        <a:xfrm>
          <a:off x="3810000" y="5800725"/>
          <a:ext cx="1219200" cy="209550"/>
        </a:xfrm>
        <a:prstGeom prst="borderCallout2">
          <a:avLst>
            <a:gd name="adj1" fmla="val -92189"/>
            <a:gd name="adj2" fmla="val -236365"/>
            <a:gd name="adj3" fmla="val -76564"/>
            <a:gd name="adj4" fmla="val 4546"/>
            <a:gd name="adj5" fmla="val -56250"/>
            <a:gd name="adj6" fmla="val 4546"/>
            <a:gd name="adj7" fmla="val -52342"/>
            <a:gd name="adj8" fmla="val -24090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Rutnät saknas  - 2p</a:t>
          </a:r>
        </a:p>
      </xdr:txBody>
    </xdr:sp>
    <xdr:clientData/>
  </xdr:twoCellAnchor>
  <xdr:twoCellAnchor>
    <xdr:from>
      <xdr:col>5</xdr:col>
      <xdr:colOff>104775</xdr:colOff>
      <xdr:row>25</xdr:row>
      <xdr:rowOff>114300</xdr:rowOff>
    </xdr:from>
    <xdr:to>
      <xdr:col>5</xdr:col>
      <xdr:colOff>1323975</xdr:colOff>
      <xdr:row>27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876800" y="4200525"/>
          <a:ext cx="1219200" cy="209550"/>
        </a:xfrm>
        <a:prstGeom prst="borderCallout2">
          <a:avLst>
            <a:gd name="adj1" fmla="val -122657"/>
            <a:gd name="adj2" fmla="val 190907"/>
            <a:gd name="adj3" fmla="val -95314"/>
            <a:gd name="adj4" fmla="val 4546"/>
            <a:gd name="adj5" fmla="val -56250"/>
            <a:gd name="adj6" fmla="val 4546"/>
            <a:gd name="adj7" fmla="val -25782"/>
            <a:gd name="adj8" fmla="val 590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Formel saknas  - 1p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9</xdr:col>
      <xdr:colOff>523875</xdr:colOff>
      <xdr:row>23</xdr:row>
      <xdr:rowOff>38100</xdr:rowOff>
    </xdr:to>
    <xdr:sp>
      <xdr:nvSpPr>
        <xdr:cNvPr id="10" name="AutoShape 12"/>
        <xdr:cNvSpPr>
          <a:spLocks/>
        </xdr:cNvSpPr>
      </xdr:nvSpPr>
      <xdr:spPr>
        <a:xfrm>
          <a:off x="7296150" y="3571875"/>
          <a:ext cx="1304925" cy="209550"/>
        </a:xfrm>
        <a:prstGeom prst="borderCallout2">
          <a:avLst>
            <a:gd name="adj1" fmla="val -85037"/>
            <a:gd name="adj2" fmla="val -22726"/>
            <a:gd name="adj3" fmla="val -71898"/>
            <a:gd name="adj4" fmla="val 4546"/>
            <a:gd name="adj5" fmla="val -55837"/>
            <a:gd name="adj6" fmla="val 4546"/>
            <a:gd name="adj7" fmla="val -51458"/>
            <a:gd name="adj8" fmla="val 22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Felaktig formel  - 2p</a:t>
          </a:r>
        </a:p>
      </xdr:txBody>
    </xdr:sp>
    <xdr:clientData/>
  </xdr:twoCellAnchor>
  <xdr:twoCellAnchor>
    <xdr:from>
      <xdr:col>5</xdr:col>
      <xdr:colOff>1352550</xdr:colOff>
      <xdr:row>37</xdr:row>
      <xdr:rowOff>0</xdr:rowOff>
    </xdr:from>
    <xdr:to>
      <xdr:col>7</xdr:col>
      <xdr:colOff>485775</xdr:colOff>
      <xdr:row>38</xdr:row>
      <xdr:rowOff>47625</xdr:rowOff>
    </xdr:to>
    <xdr:sp>
      <xdr:nvSpPr>
        <xdr:cNvPr id="11" name="AutoShape 13"/>
        <xdr:cNvSpPr>
          <a:spLocks/>
        </xdr:cNvSpPr>
      </xdr:nvSpPr>
      <xdr:spPr>
        <a:xfrm>
          <a:off x="6124575" y="6029325"/>
          <a:ext cx="1219200" cy="209550"/>
        </a:xfrm>
        <a:prstGeom prst="borderCallout2">
          <a:avLst>
            <a:gd name="adj1" fmla="val -220314"/>
            <a:gd name="adj2" fmla="val -390907"/>
            <a:gd name="adj3" fmla="val -153125"/>
            <a:gd name="adj4" fmla="val 4546"/>
            <a:gd name="adj5" fmla="val -56250"/>
            <a:gd name="adj6" fmla="val 4546"/>
            <a:gd name="adj7" fmla="val 42189"/>
            <a:gd name="adj8" fmla="val -1090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Formler saknas  - 2p</a:t>
          </a:r>
        </a:p>
      </xdr:txBody>
    </xdr:sp>
    <xdr:clientData/>
  </xdr:twoCellAnchor>
  <xdr:twoCellAnchor>
    <xdr:from>
      <xdr:col>8</xdr:col>
      <xdr:colOff>485775</xdr:colOff>
      <xdr:row>23</xdr:row>
      <xdr:rowOff>114300</xdr:rowOff>
    </xdr:from>
    <xdr:to>
      <xdr:col>12</xdr:col>
      <xdr:colOff>276225</xdr:colOff>
      <xdr:row>24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7953375" y="3857625"/>
          <a:ext cx="2228850" cy="200025"/>
        </a:xfrm>
        <a:prstGeom prst="borderCallout2">
          <a:avLst>
            <a:gd name="adj1" fmla="val -102564"/>
            <a:gd name="adj2" fmla="val 35712"/>
            <a:gd name="adj3" fmla="val -81194"/>
            <a:gd name="adj4" fmla="val 7143"/>
            <a:gd name="adj5" fmla="val -53416"/>
            <a:gd name="adj6" fmla="val 7143"/>
            <a:gd name="adj7" fmla="val -83759"/>
            <a:gd name="adj8" fmla="val 69285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Använd hellre funktionen MEDEL -0p</a:t>
          </a:r>
        </a:p>
      </xdr:txBody>
    </xdr:sp>
    <xdr:clientData/>
  </xdr:twoCellAnchor>
  <xdr:twoCellAnchor>
    <xdr:from>
      <xdr:col>7</xdr:col>
      <xdr:colOff>600075</xdr:colOff>
      <xdr:row>30</xdr:row>
      <xdr:rowOff>123825</xdr:rowOff>
    </xdr:from>
    <xdr:to>
      <xdr:col>10</xdr:col>
      <xdr:colOff>209550</xdr:colOff>
      <xdr:row>36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7458075" y="5019675"/>
          <a:ext cx="1438275" cy="847725"/>
        </a:xfrm>
        <a:prstGeom prst="borderCallout2">
          <a:avLst>
            <a:gd name="adj1" fmla="val -116226"/>
            <a:gd name="adj2" fmla="val -207305"/>
            <a:gd name="adj3" fmla="val -89074"/>
            <a:gd name="adj4" fmla="val -36518"/>
            <a:gd name="adj5" fmla="val -55296"/>
            <a:gd name="adj6" fmla="val -36518"/>
            <a:gd name="adj7" fmla="val -65893"/>
            <a:gd name="adj8" fmla="val 23539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D34 ska inte ingå i formeln, speciellt inte 2 ggr! Nu står det inget i D34, så resultatet blir ändå detsamma -1p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24</xdr:row>
      <xdr:rowOff>0</xdr:rowOff>
    </xdr:from>
    <xdr:to>
      <xdr:col>13</xdr:col>
      <xdr:colOff>333375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2162175" y="3886200"/>
        <a:ext cx="6905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13</xdr:col>
      <xdr:colOff>361950</xdr:colOff>
      <xdr:row>23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9096375" cy="3019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495300</xdr:colOff>
      <xdr:row>44</xdr:row>
      <xdr:rowOff>114300</xdr:rowOff>
    </xdr:from>
    <xdr:to>
      <xdr:col>10</xdr:col>
      <xdr:colOff>104775</xdr:colOff>
      <xdr:row>46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72125" y="7258050"/>
          <a:ext cx="1438275" cy="209550"/>
        </a:xfrm>
        <a:prstGeom prst="borderCallout2">
          <a:avLst>
            <a:gd name="adj1" fmla="val 179138"/>
            <a:gd name="adj2" fmla="val -900000"/>
            <a:gd name="adj3" fmla="val 124833"/>
            <a:gd name="adj4" fmla="val 4546"/>
            <a:gd name="adj5" fmla="val 55296"/>
            <a:gd name="adj6" fmla="val 4546"/>
            <a:gd name="adj7" fmla="val -13574"/>
            <a:gd name="adj8" fmla="val -1090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Etiketten ska bort -1p</a:t>
          </a:r>
        </a:p>
      </xdr:txBody>
    </xdr:sp>
    <xdr:clientData/>
  </xdr:twoCellAnchor>
  <xdr:twoCellAnchor>
    <xdr:from>
      <xdr:col>1</xdr:col>
      <xdr:colOff>295275</xdr:colOff>
      <xdr:row>45</xdr:row>
      <xdr:rowOff>57150</xdr:rowOff>
    </xdr:from>
    <xdr:to>
      <xdr:col>3</xdr:col>
      <xdr:colOff>447675</xdr:colOff>
      <xdr:row>46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409700" y="7362825"/>
          <a:ext cx="1676400" cy="209550"/>
        </a:xfrm>
        <a:prstGeom prst="borderCallout2">
          <a:avLst>
            <a:gd name="adj1" fmla="val -116476"/>
            <a:gd name="adj2" fmla="val -1622726"/>
            <a:gd name="adj3" fmla="val -89203"/>
            <a:gd name="adj4" fmla="val 4546"/>
            <a:gd name="adj5" fmla="val -54546"/>
            <a:gd name="adj6" fmla="val 4546"/>
            <a:gd name="adj7" fmla="val -33523"/>
            <a:gd name="adj8" fmla="val -1545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Dubbel kantlinje saknas -1p</a:t>
          </a:r>
        </a:p>
      </xdr:txBody>
    </xdr:sp>
    <xdr:clientData/>
  </xdr:twoCellAnchor>
  <xdr:twoCellAnchor>
    <xdr:from>
      <xdr:col>1</xdr:col>
      <xdr:colOff>457200</xdr:colOff>
      <xdr:row>43</xdr:row>
      <xdr:rowOff>57150</xdr:rowOff>
    </xdr:from>
    <xdr:to>
      <xdr:col>3</xdr:col>
      <xdr:colOff>352425</xdr:colOff>
      <xdr:row>44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571625" y="7038975"/>
          <a:ext cx="1419225" cy="209550"/>
        </a:xfrm>
        <a:prstGeom prst="borderCallout2">
          <a:avLst>
            <a:gd name="adj1" fmla="val -82212"/>
            <a:gd name="adj2" fmla="val -1109092"/>
            <a:gd name="adj3" fmla="val -70805"/>
            <a:gd name="adj4" fmla="val 4546"/>
            <a:gd name="adj5" fmla="val -55370"/>
            <a:gd name="adj6" fmla="val 4546"/>
            <a:gd name="adj7" fmla="val -41944"/>
            <a:gd name="adj8" fmla="val -23181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Kantlinjer saknas -2p</a:t>
          </a:r>
        </a:p>
      </xdr:txBody>
    </xdr:sp>
    <xdr:clientData/>
  </xdr:twoCellAnchor>
  <xdr:twoCellAnchor>
    <xdr:from>
      <xdr:col>1</xdr:col>
      <xdr:colOff>676275</xdr:colOff>
      <xdr:row>19</xdr:row>
      <xdr:rowOff>114300</xdr:rowOff>
    </xdr:from>
    <xdr:to>
      <xdr:col>4</xdr:col>
      <xdr:colOff>276225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90700" y="3190875"/>
          <a:ext cx="1733550" cy="209550"/>
        </a:xfrm>
        <a:prstGeom prst="borderCallout2">
          <a:avLst>
            <a:gd name="adj1" fmla="val -107143"/>
            <a:gd name="adj2" fmla="val 295453"/>
            <a:gd name="adj3" fmla="val -84615"/>
            <a:gd name="adj4" fmla="val 4546"/>
            <a:gd name="adj5" fmla="val -54393"/>
            <a:gd name="adj6" fmla="val 4546"/>
            <a:gd name="adj7" fmla="val -56041"/>
            <a:gd name="adj8" fmla="val 106363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Rubrikerna ej centrerade -1p</a:t>
          </a:r>
        </a:p>
      </xdr:txBody>
    </xdr:sp>
    <xdr:clientData/>
  </xdr:twoCellAnchor>
  <xdr:twoCellAnchor>
    <xdr:from>
      <xdr:col>6</xdr:col>
      <xdr:colOff>504825</xdr:colOff>
      <xdr:row>42</xdr:row>
      <xdr:rowOff>133350</xdr:rowOff>
    </xdr:from>
    <xdr:to>
      <xdr:col>9</xdr:col>
      <xdr:colOff>28575</xdr:colOff>
      <xdr:row>44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972050" y="6953250"/>
          <a:ext cx="1352550" cy="209550"/>
        </a:xfrm>
        <a:prstGeom prst="borderCallout2">
          <a:avLst>
            <a:gd name="adj1" fmla="val -116199"/>
            <a:gd name="adj2" fmla="val -440907"/>
            <a:gd name="adj3" fmla="val -90138"/>
            <a:gd name="adj4" fmla="val 4546"/>
            <a:gd name="adj5" fmla="val -55634"/>
            <a:gd name="adj6" fmla="val 4546"/>
            <a:gd name="adj7" fmla="val -50703"/>
            <a:gd name="adj8" fmla="val 32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Felaktigt diagram -4p</a:t>
          </a:r>
        </a:p>
      </xdr:txBody>
    </xdr:sp>
    <xdr:clientData/>
  </xdr:twoCellAnchor>
  <xdr:twoCellAnchor>
    <xdr:from>
      <xdr:col>5</xdr:col>
      <xdr:colOff>504825</xdr:colOff>
      <xdr:row>46</xdr:row>
      <xdr:rowOff>133350</xdr:rowOff>
    </xdr:from>
    <xdr:to>
      <xdr:col>8</xdr:col>
      <xdr:colOff>28575</xdr:colOff>
      <xdr:row>48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362450" y="7600950"/>
          <a:ext cx="1352550" cy="209550"/>
        </a:xfrm>
        <a:prstGeom prst="borderCallout2">
          <a:avLst>
            <a:gd name="adj1" fmla="val -116199"/>
            <a:gd name="adj2" fmla="val -440907"/>
            <a:gd name="adj3" fmla="val -90138"/>
            <a:gd name="adj4" fmla="val 4546"/>
            <a:gd name="adj5" fmla="val -55634"/>
            <a:gd name="adj6" fmla="val 4546"/>
            <a:gd name="adj7" fmla="val -50703"/>
            <a:gd name="adj8" fmla="val 32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Diagram saknas -6p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28</xdr:row>
      <xdr:rowOff>76200</xdr:rowOff>
    </xdr:from>
    <xdr:to>
      <xdr:col>9</xdr:col>
      <xdr:colOff>180975</xdr:colOff>
      <xdr:row>49</xdr:row>
      <xdr:rowOff>95250</xdr:rowOff>
    </xdr:to>
    <xdr:graphicFrame>
      <xdr:nvGraphicFramePr>
        <xdr:cNvPr id="1" name="Chart 3"/>
        <xdr:cNvGraphicFramePr/>
      </xdr:nvGraphicFramePr>
      <xdr:xfrm>
        <a:off x="2105025" y="4610100"/>
        <a:ext cx="4000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247650</xdr:colOff>
      <xdr:row>48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53150"/>
          <a:ext cx="1905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9</xdr:col>
      <xdr:colOff>228600</xdr:colOff>
      <xdr:row>27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6153150" cy="3476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238125</xdr:colOff>
      <xdr:row>30</xdr:row>
      <xdr:rowOff>85725</xdr:rowOff>
    </xdr:from>
    <xdr:to>
      <xdr:col>10</xdr:col>
      <xdr:colOff>533400</xdr:colOff>
      <xdr:row>31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5553075" y="4943475"/>
          <a:ext cx="1514475" cy="209550"/>
        </a:xfrm>
        <a:prstGeom prst="borderCallout2">
          <a:avLst>
            <a:gd name="adj1" fmla="val -111634"/>
            <a:gd name="adj2" fmla="val 195453"/>
            <a:gd name="adj3" fmla="val -87106"/>
            <a:gd name="adj4" fmla="val 4546"/>
            <a:gd name="adj5" fmla="val -55032"/>
            <a:gd name="adj6" fmla="val 4546"/>
            <a:gd name="adj7" fmla="val -50629"/>
            <a:gd name="adj8" fmla="val 32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Personnamn saknas -1p</a:t>
          </a:r>
        </a:p>
      </xdr:txBody>
    </xdr:sp>
    <xdr:clientData/>
  </xdr:twoCellAnchor>
  <xdr:twoCellAnchor>
    <xdr:from>
      <xdr:col>9</xdr:col>
      <xdr:colOff>247650</xdr:colOff>
      <xdr:row>26</xdr:row>
      <xdr:rowOff>114300</xdr:rowOff>
    </xdr:from>
    <xdr:to>
      <xdr:col>11</xdr:col>
      <xdr:colOff>333375</xdr:colOff>
      <xdr:row>28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6172200" y="4324350"/>
          <a:ext cx="1304925" cy="209550"/>
        </a:xfrm>
        <a:prstGeom prst="borderCallout2">
          <a:avLst>
            <a:gd name="adj1" fmla="val -121532"/>
            <a:gd name="adj2" fmla="val 195453"/>
            <a:gd name="adj3" fmla="val -93064"/>
            <a:gd name="adj4" fmla="val 4546"/>
            <a:gd name="adj5" fmla="val -55837"/>
            <a:gd name="adj6" fmla="val 4546"/>
            <a:gd name="adj7" fmla="val -50731"/>
            <a:gd name="adj8" fmla="val 32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Diagram saknas -5p</a:t>
          </a:r>
        </a:p>
      </xdr:txBody>
    </xdr:sp>
    <xdr:clientData/>
  </xdr:twoCellAnchor>
  <xdr:twoCellAnchor>
    <xdr:from>
      <xdr:col>2</xdr:col>
      <xdr:colOff>600075</xdr:colOff>
      <xdr:row>51</xdr:row>
      <xdr:rowOff>95250</xdr:rowOff>
    </xdr:from>
    <xdr:to>
      <xdr:col>4</xdr:col>
      <xdr:colOff>581025</xdr:colOff>
      <xdr:row>52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2257425" y="8353425"/>
          <a:ext cx="1200150" cy="209550"/>
        </a:xfrm>
        <a:prstGeom prst="borderCallout2">
          <a:avLst>
            <a:gd name="adj1" fmla="val -146032"/>
            <a:gd name="adj2" fmla="val -495453"/>
            <a:gd name="adj3" fmla="val -107143"/>
            <a:gd name="adj4" fmla="val 4546"/>
            <a:gd name="adj5" fmla="val -56347"/>
            <a:gd name="adj6" fmla="val 4546"/>
            <a:gd name="adj7" fmla="val -69046"/>
            <a:gd name="adj8" fmla="val -36363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Figur saknas -1p</a:t>
          </a:r>
        </a:p>
      </xdr:txBody>
    </xdr:sp>
    <xdr:clientData/>
  </xdr:twoCellAnchor>
  <xdr:twoCellAnchor>
    <xdr:from>
      <xdr:col>1</xdr:col>
      <xdr:colOff>228600</xdr:colOff>
      <xdr:row>54</xdr:row>
      <xdr:rowOff>66675</xdr:rowOff>
    </xdr:from>
    <xdr:to>
      <xdr:col>3</xdr:col>
      <xdr:colOff>209550</xdr:colOff>
      <xdr:row>55</xdr:row>
      <xdr:rowOff>114300</xdr:rowOff>
    </xdr:to>
    <xdr:sp>
      <xdr:nvSpPr>
        <xdr:cNvPr id="7" name="AutoShape 11"/>
        <xdr:cNvSpPr>
          <a:spLocks/>
        </xdr:cNvSpPr>
      </xdr:nvSpPr>
      <xdr:spPr>
        <a:xfrm>
          <a:off x="1276350" y="8810625"/>
          <a:ext cx="1200150" cy="209550"/>
        </a:xfrm>
        <a:prstGeom prst="borderCallout2">
          <a:avLst>
            <a:gd name="adj1" fmla="val -123810"/>
            <a:gd name="adj2" fmla="val -1545453"/>
            <a:gd name="adj3" fmla="val -94444"/>
            <a:gd name="adj4" fmla="val 4546"/>
            <a:gd name="adj5" fmla="val -56347"/>
            <a:gd name="adj6" fmla="val 4546"/>
            <a:gd name="adj7" fmla="val 153175"/>
            <a:gd name="adj8" fmla="val 2590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Lista saknas -1p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2362200</xdr:colOff>
      <xdr:row>8</xdr:row>
      <xdr:rowOff>19050</xdr:rowOff>
    </xdr:from>
    <xdr:to>
      <xdr:col>1</xdr:col>
      <xdr:colOff>2600325</xdr:colOff>
      <xdr:row>8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6002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200025</xdr:colOff>
      <xdr:row>23</xdr:row>
      <xdr:rowOff>9525</xdr:rowOff>
    </xdr:from>
    <xdr:to>
      <xdr:col>2</xdr:col>
      <xdr:colOff>419100</xdr:colOff>
      <xdr:row>24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00025" y="4686300"/>
          <a:ext cx="4286250" cy="209550"/>
        </a:xfrm>
        <a:prstGeom prst="borderCallout2">
          <a:avLst>
            <a:gd name="adj1" fmla="val 88888"/>
            <a:gd name="adj2" fmla="val -1345453"/>
            <a:gd name="adj3" fmla="val 68000"/>
            <a:gd name="adj4" fmla="val 4546"/>
            <a:gd name="adj5" fmla="val 51777"/>
            <a:gd name="adj6" fmla="val 4546"/>
            <a:gd name="adj7" fmla="val 74666"/>
            <a:gd name="adj8" fmla="val -98181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Format - Celler - Justering - Ta bort bocken vid Sammanfoga celler</a:t>
          </a:r>
        </a:p>
      </xdr:txBody>
    </xdr:sp>
    <xdr:clientData/>
  </xdr:twoCellAnchor>
  <xdr:twoCellAnchor>
    <xdr:from>
      <xdr:col>0</xdr:col>
      <xdr:colOff>295275</xdr:colOff>
      <xdr:row>16</xdr:row>
      <xdr:rowOff>85725</xdr:rowOff>
    </xdr:from>
    <xdr:to>
      <xdr:col>1</xdr:col>
      <xdr:colOff>1476375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95275" y="3629025"/>
          <a:ext cx="1790700" cy="209550"/>
        </a:xfrm>
        <a:prstGeom prst="borderCallout2">
          <a:avLst>
            <a:gd name="adj1" fmla="val 187236"/>
            <a:gd name="adj2" fmla="val -1304546"/>
            <a:gd name="adj3" fmla="val 129787"/>
            <a:gd name="adj4" fmla="val 4546"/>
            <a:gd name="adj5" fmla="val 54254"/>
            <a:gd name="adj6" fmla="val 4546"/>
            <a:gd name="adj7" fmla="val 231916"/>
            <a:gd name="adj8" fmla="val -97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Kolumn IV motsvarar 256 st</a:t>
          </a:r>
        </a:p>
      </xdr:txBody>
    </xdr:sp>
    <xdr:clientData/>
  </xdr:twoCellAnchor>
  <xdr:twoCellAnchor>
    <xdr:from>
      <xdr:col>1</xdr:col>
      <xdr:colOff>1562100</xdr:colOff>
      <xdr:row>18</xdr:row>
      <xdr:rowOff>47625</xdr:rowOff>
    </xdr:from>
    <xdr:to>
      <xdr:col>1</xdr:col>
      <xdr:colOff>2276475</xdr:colOff>
      <xdr:row>19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171700" y="3914775"/>
          <a:ext cx="714375" cy="209550"/>
        </a:xfrm>
        <a:prstGeom prst="borderCallout2">
          <a:avLst>
            <a:gd name="adj1" fmla="val 359333"/>
            <a:gd name="adj2" fmla="val -1350000"/>
            <a:gd name="adj3" fmla="val 203333"/>
            <a:gd name="adj4" fmla="val 4546"/>
            <a:gd name="adj5" fmla="val 60666"/>
            <a:gd name="adj6" fmla="val 4546"/>
            <a:gd name="adj7" fmla="val 479333"/>
            <a:gd name="adj8" fmla="val -95909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65536 rader</a:t>
          </a:r>
        </a:p>
      </xdr:txBody>
    </xdr:sp>
    <xdr:clientData/>
  </xdr:twoCellAnchor>
  <xdr:twoCellAnchor>
    <xdr:from>
      <xdr:col>1</xdr:col>
      <xdr:colOff>2505075</xdr:colOff>
      <xdr:row>28</xdr:row>
      <xdr:rowOff>0</xdr:rowOff>
    </xdr:from>
    <xdr:to>
      <xdr:col>2</xdr:col>
      <xdr:colOff>476250</xdr:colOff>
      <xdr:row>29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114675" y="5486400"/>
          <a:ext cx="1428750" cy="209550"/>
        </a:xfrm>
        <a:prstGeom prst="borderCallout2">
          <a:avLst>
            <a:gd name="adj1" fmla="val 198000"/>
            <a:gd name="adj2" fmla="val -1459092"/>
            <a:gd name="adj3" fmla="val 136000"/>
            <a:gd name="adj4" fmla="val 4546"/>
            <a:gd name="adj5" fmla="val 55333"/>
            <a:gd name="adj6" fmla="val 4546"/>
            <a:gd name="adj7" fmla="val 124000"/>
            <a:gd name="adj8" fmla="val -97727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Tusendelsavgränsning</a:t>
          </a:r>
        </a:p>
      </xdr:txBody>
    </xdr:sp>
    <xdr:clientData/>
  </xdr:twoCellAnchor>
  <xdr:twoCellAnchor>
    <xdr:from>
      <xdr:col>1</xdr:col>
      <xdr:colOff>1666875</xdr:colOff>
      <xdr:row>32</xdr:row>
      <xdr:rowOff>19050</xdr:rowOff>
    </xdr:from>
    <xdr:to>
      <xdr:col>2</xdr:col>
      <xdr:colOff>1552575</xdr:colOff>
      <xdr:row>33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2276475" y="6153150"/>
          <a:ext cx="3343275" cy="209550"/>
        </a:xfrm>
        <a:prstGeom prst="borderCallout2">
          <a:avLst>
            <a:gd name="adj1" fmla="val 107263"/>
            <a:gd name="adj2" fmla="val -1545453"/>
            <a:gd name="adj3" fmla="val 83333"/>
            <a:gd name="adj4" fmla="val 4546"/>
            <a:gd name="adj5" fmla="val 52277"/>
            <a:gd name="adj6" fmla="val 4546"/>
            <a:gd name="adj7" fmla="val 89032"/>
            <a:gd name="adj8" fmla="val -1200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Formeln innehåller en sitt eget cellnamn på något sätt</a:t>
          </a:r>
        </a:p>
      </xdr:txBody>
    </xdr:sp>
    <xdr:clientData/>
  </xdr:twoCellAnchor>
  <xdr:twoCellAnchor>
    <xdr:from>
      <xdr:col>1</xdr:col>
      <xdr:colOff>438150</xdr:colOff>
      <xdr:row>19</xdr:row>
      <xdr:rowOff>142875</xdr:rowOff>
    </xdr:from>
    <xdr:to>
      <xdr:col>1</xdr:col>
      <xdr:colOff>1143000</xdr:colOff>
      <xdr:row>21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047750" y="4171950"/>
          <a:ext cx="704850" cy="209550"/>
        </a:xfrm>
        <a:prstGeom prst="borderCallout2">
          <a:avLst>
            <a:gd name="adj1" fmla="val 562162"/>
            <a:gd name="adj2" fmla="val -1331819"/>
            <a:gd name="adj3" fmla="val 420268"/>
            <a:gd name="adj4" fmla="val 4546"/>
            <a:gd name="adj5" fmla="val 60810"/>
            <a:gd name="adj6" fmla="val 4546"/>
            <a:gd name="adj7" fmla="val 683782"/>
            <a:gd name="adj8" fmla="val -94090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255 blad</a:t>
          </a:r>
        </a:p>
      </xdr:txBody>
    </xdr:sp>
    <xdr:clientData/>
  </xdr:twoCellAnchor>
  <xdr:twoCellAnchor>
    <xdr:from>
      <xdr:col>1</xdr:col>
      <xdr:colOff>1419225</xdr:colOff>
      <xdr:row>21</xdr:row>
      <xdr:rowOff>57150</xdr:rowOff>
    </xdr:from>
    <xdr:to>
      <xdr:col>2</xdr:col>
      <xdr:colOff>0</xdr:colOff>
      <xdr:row>22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2028825" y="4410075"/>
          <a:ext cx="2038350" cy="209550"/>
        </a:xfrm>
        <a:prstGeom prst="borderCallout2">
          <a:avLst>
            <a:gd name="adj1" fmla="val 134111"/>
            <a:gd name="adj2" fmla="val -1322726"/>
            <a:gd name="adj3" fmla="val 84578"/>
            <a:gd name="adj4" fmla="val 4546"/>
            <a:gd name="adj5" fmla="val 53736"/>
            <a:gd name="adj6" fmla="val 4546"/>
            <a:gd name="adj7" fmla="val 176166"/>
            <a:gd name="adj8" fmla="val -93181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Centrerar texten över kolumner</a:t>
          </a:r>
        </a:p>
      </xdr:txBody>
    </xdr:sp>
    <xdr:clientData/>
  </xdr:twoCellAnchor>
  <xdr:twoCellAnchor>
    <xdr:from>
      <xdr:col>1</xdr:col>
      <xdr:colOff>447675</xdr:colOff>
      <xdr:row>25</xdr:row>
      <xdr:rowOff>76200</xdr:rowOff>
    </xdr:from>
    <xdr:to>
      <xdr:col>2</xdr:col>
      <xdr:colOff>581025</xdr:colOff>
      <xdr:row>26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057275" y="5076825"/>
          <a:ext cx="3590925" cy="209550"/>
        </a:xfrm>
        <a:prstGeom prst="borderCallout2">
          <a:avLst>
            <a:gd name="adj1" fmla="val 98277"/>
            <a:gd name="adj2" fmla="val -1404546"/>
            <a:gd name="adj3" fmla="val 72282"/>
            <a:gd name="adj4" fmla="val 4546"/>
            <a:gd name="adj5" fmla="val 52120"/>
            <a:gd name="adj6" fmla="val 4546"/>
            <a:gd name="adj7" fmla="val 79444"/>
            <a:gd name="adj8" fmla="val -98181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Verktyg - Alternativ - Visning - Stödlinjer (bocken bort)</a:t>
          </a:r>
        </a:p>
      </xdr:txBody>
    </xdr:sp>
    <xdr:clientData/>
  </xdr:twoCellAnchor>
  <xdr:twoCellAnchor>
    <xdr:from>
      <xdr:col>1</xdr:col>
      <xdr:colOff>809625</xdr:colOff>
      <xdr:row>29</xdr:row>
      <xdr:rowOff>142875</xdr:rowOff>
    </xdr:from>
    <xdr:to>
      <xdr:col>2</xdr:col>
      <xdr:colOff>1143000</xdr:colOff>
      <xdr:row>31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1419225" y="5791200"/>
          <a:ext cx="3790950" cy="209550"/>
        </a:xfrm>
        <a:prstGeom prst="borderCallout2">
          <a:avLst>
            <a:gd name="adj1" fmla="val 100754"/>
            <a:gd name="adj2" fmla="val -1522726"/>
            <a:gd name="adj3" fmla="val 79648"/>
            <a:gd name="adj4" fmla="val 4546"/>
            <a:gd name="adj5" fmla="val 52009"/>
            <a:gd name="adj6" fmla="val 4546"/>
            <a:gd name="adj7" fmla="val 84421"/>
            <a:gd name="adj8" fmla="val -1200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Antingen är kolumnen för smal eller så innehåller formeln text</a:t>
          </a:r>
        </a:p>
      </xdr:txBody>
    </xdr:sp>
    <xdr:clientData/>
  </xdr:twoCellAnchor>
  <xdr:twoCellAnchor>
    <xdr:from>
      <xdr:col>2</xdr:col>
      <xdr:colOff>666750</xdr:colOff>
      <xdr:row>33</xdr:row>
      <xdr:rowOff>133350</xdr:rowOff>
    </xdr:from>
    <xdr:to>
      <xdr:col>2</xdr:col>
      <xdr:colOff>1809750</xdr:colOff>
      <xdr:row>35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733925" y="6429375"/>
          <a:ext cx="1143000" cy="209550"/>
        </a:xfrm>
        <a:prstGeom prst="borderCallout2">
          <a:avLst>
            <a:gd name="adj1" fmla="val 217499"/>
            <a:gd name="adj2" fmla="val -1545453"/>
            <a:gd name="adj3" fmla="val 147500"/>
            <a:gd name="adj4" fmla="val 4546"/>
            <a:gd name="adj5" fmla="val 56666"/>
            <a:gd name="adj6" fmla="val 4546"/>
            <a:gd name="adj7" fmla="val 164166"/>
            <a:gd name="adj8" fmla="val -12000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Ja, det kan man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A30:B36" totalsRowShown="0">
  <autoFilter ref="A30:B36"/>
  <tableColumns count="2">
    <tableColumn id="1" name="Namn"/>
    <tableColumn id="2" name="Bidra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20.00390625" style="0" customWidth="1"/>
    <col min="10" max="10" width="10.8515625" style="0" customWidth="1"/>
  </cols>
  <sheetData>
    <row r="2" ht="18">
      <c r="B2" s="1" t="s">
        <v>133</v>
      </c>
    </row>
    <row r="4" ht="18">
      <c r="B4" s="2">
        <v>40037</v>
      </c>
    </row>
    <row r="6" ht="12.75">
      <c r="B6" t="s">
        <v>0</v>
      </c>
    </row>
    <row r="7" ht="13.5" thickBot="1"/>
    <row r="8" spans="1:11" ht="18.75" customHeight="1" thickBot="1">
      <c r="A8" s="3" t="s">
        <v>8</v>
      </c>
      <c r="B8" t="s">
        <v>13</v>
      </c>
      <c r="D8" s="24" t="s">
        <v>23</v>
      </c>
      <c r="E8" s="25"/>
      <c r="F8" s="25"/>
      <c r="G8" s="25"/>
      <c r="H8" s="25"/>
      <c r="I8" s="25"/>
      <c r="J8" s="25"/>
      <c r="K8" s="26"/>
    </row>
    <row r="10" spans="1:2" ht="12.75">
      <c r="A10" s="3" t="s">
        <v>9</v>
      </c>
      <c r="B10" t="s">
        <v>134</v>
      </c>
    </row>
    <row r="12" spans="1:2" ht="12.75">
      <c r="A12" s="3" t="s">
        <v>10</v>
      </c>
      <c r="B12" t="s">
        <v>14</v>
      </c>
    </row>
    <row r="14" spans="1:2" ht="12.75">
      <c r="A14" s="3" t="s">
        <v>11</v>
      </c>
      <c r="B14" t="s">
        <v>136</v>
      </c>
    </row>
    <row r="16" spans="1:2" ht="12.75">
      <c r="A16" s="3" t="s">
        <v>12</v>
      </c>
      <c r="B16" t="s">
        <v>135</v>
      </c>
    </row>
    <row r="19" spans="2:11" ht="12.75">
      <c r="B19" t="s">
        <v>1</v>
      </c>
      <c r="C19" t="s">
        <v>7</v>
      </c>
      <c r="I19" s="4" t="s">
        <v>18</v>
      </c>
      <c r="J19" s="4" t="s">
        <v>26</v>
      </c>
      <c r="K19" s="4" t="s">
        <v>25</v>
      </c>
    </row>
    <row r="20" spans="9:11" ht="12.75">
      <c r="I20" s="6" t="s">
        <v>19</v>
      </c>
      <c r="J20" s="6">
        <f>'Uppgift 1'!J2</f>
        <v>0</v>
      </c>
      <c r="K20" s="8">
        <v>10</v>
      </c>
    </row>
    <row r="21" spans="2:11" ht="12.75">
      <c r="B21" s="5" t="s">
        <v>2</v>
      </c>
      <c r="C21" s="5" t="s">
        <v>3</v>
      </c>
      <c r="I21" s="6" t="s">
        <v>20</v>
      </c>
      <c r="J21" s="6">
        <f>'Uppgift 2'!G2</f>
        <v>10</v>
      </c>
      <c r="K21" s="8">
        <v>10</v>
      </c>
    </row>
    <row r="22" spans="3:11" ht="12.75">
      <c r="C22" s="5" t="s">
        <v>4</v>
      </c>
      <c r="I22" s="6" t="s">
        <v>21</v>
      </c>
      <c r="J22" s="6">
        <f>'Uppgift 3'!K3</f>
        <v>10</v>
      </c>
      <c r="K22" s="8">
        <v>10</v>
      </c>
    </row>
    <row r="23" spans="3:11" ht="12.75">
      <c r="C23" s="5" t="s">
        <v>5</v>
      </c>
      <c r="I23" s="6" t="s">
        <v>22</v>
      </c>
      <c r="J23" s="6">
        <f>'Uppgift 4'!K2</f>
        <v>10</v>
      </c>
      <c r="K23" s="8">
        <v>10</v>
      </c>
    </row>
    <row r="24" spans="3:11" ht="12.75">
      <c r="C24" s="5" t="s">
        <v>6</v>
      </c>
      <c r="I24" s="6" t="s">
        <v>132</v>
      </c>
      <c r="J24" s="6">
        <f>'Uppgift 5'!D16</f>
        <v>10</v>
      </c>
      <c r="K24" s="8">
        <v>10</v>
      </c>
    </row>
    <row r="25" spans="3:11" ht="12.75">
      <c r="C25" s="5" t="s">
        <v>27</v>
      </c>
      <c r="I25" s="7" t="s">
        <v>16</v>
      </c>
      <c r="J25" s="7">
        <f>SUM(J20:J24)</f>
        <v>40</v>
      </c>
      <c r="K25" s="8">
        <f>SUM(K20:K24)</f>
        <v>50</v>
      </c>
    </row>
  </sheetData>
  <mergeCells count="1">
    <mergeCell ref="D8:K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L2" sqref="L2"/>
    </sheetView>
  </sheetViews>
  <sheetFormatPr defaultColWidth="9.140625" defaultRowHeight="12.75"/>
  <cols>
    <col min="1" max="1" width="9.28125" style="0" customWidth="1"/>
    <col min="2" max="7" width="9.8515625" style="0" bestFit="1" customWidth="1"/>
    <col min="8" max="8" width="10.7109375" style="0" bestFit="1" customWidth="1"/>
    <col min="9" max="13" width="9.8515625" style="0" bestFit="1" customWidth="1"/>
    <col min="14" max="14" width="10.7109375" style="0" bestFit="1" customWidth="1"/>
  </cols>
  <sheetData>
    <row r="1" ht="12.75">
      <c r="A1" t="s">
        <v>49</v>
      </c>
    </row>
    <row r="2" ht="12.75">
      <c r="A2" t="s">
        <v>50</v>
      </c>
    </row>
    <row r="3" ht="12.75">
      <c r="A3" t="s">
        <v>69</v>
      </c>
    </row>
    <row r="4" ht="12.75">
      <c r="A4" t="s">
        <v>70</v>
      </c>
    </row>
    <row r="18" spans="1:14" s="15" customFormat="1" ht="12.75">
      <c r="A18" s="14"/>
      <c r="B18" s="16" t="s">
        <v>57</v>
      </c>
      <c r="C18" s="16" t="s">
        <v>58</v>
      </c>
      <c r="D18" s="16" t="s">
        <v>59</v>
      </c>
      <c r="E18" s="16" t="s">
        <v>60</v>
      </c>
      <c r="F18" s="16" t="s">
        <v>61</v>
      </c>
      <c r="G18" s="16" t="s">
        <v>62</v>
      </c>
      <c r="H18" s="16" t="s">
        <v>63</v>
      </c>
      <c r="I18" s="16" t="s">
        <v>64</v>
      </c>
      <c r="J18" s="16" t="s">
        <v>65</v>
      </c>
      <c r="K18" s="16" t="s">
        <v>66</v>
      </c>
      <c r="L18" s="16" t="s">
        <v>67</v>
      </c>
      <c r="M18" s="16" t="s">
        <v>68</v>
      </c>
      <c r="N18" s="16" t="s">
        <v>15</v>
      </c>
    </row>
    <row r="19" spans="1:14" ht="12.75">
      <c r="A19" s="8" t="s">
        <v>51</v>
      </c>
      <c r="B19" s="13">
        <v>2800</v>
      </c>
      <c r="C19" s="13">
        <v>2800</v>
      </c>
      <c r="D19" s="13">
        <v>2800</v>
      </c>
      <c r="E19" s="13">
        <v>2800</v>
      </c>
      <c r="F19" s="13">
        <v>2800</v>
      </c>
      <c r="G19" s="13">
        <v>2800</v>
      </c>
      <c r="H19" s="13">
        <v>2800</v>
      </c>
      <c r="I19" s="13">
        <v>2800</v>
      </c>
      <c r="J19" s="13">
        <v>2800</v>
      </c>
      <c r="K19" s="13">
        <v>2800</v>
      </c>
      <c r="L19" s="13">
        <v>2800</v>
      </c>
      <c r="M19" s="13">
        <v>2800</v>
      </c>
      <c r="N19" s="13">
        <f aca="true" t="shared" si="0" ref="N19:N25">SUM(B19:M19)</f>
        <v>33600</v>
      </c>
    </row>
    <row r="20" spans="1:14" ht="12.75">
      <c r="A20" s="8" t="s">
        <v>52</v>
      </c>
      <c r="B20" s="13">
        <v>1800</v>
      </c>
      <c r="C20" s="13">
        <v>1750</v>
      </c>
      <c r="D20" s="13">
        <v>1800</v>
      </c>
      <c r="E20" s="13">
        <v>1900</v>
      </c>
      <c r="F20" s="13">
        <v>1800</v>
      </c>
      <c r="G20" s="13">
        <v>1500</v>
      </c>
      <c r="H20" s="13">
        <v>1900</v>
      </c>
      <c r="I20" s="13">
        <v>1700</v>
      </c>
      <c r="J20" s="13">
        <v>1850</v>
      </c>
      <c r="K20" s="13">
        <v>1850</v>
      </c>
      <c r="L20" s="13">
        <v>1900</v>
      </c>
      <c r="M20" s="13">
        <v>2100</v>
      </c>
      <c r="N20" s="13">
        <f t="shared" si="0"/>
        <v>21850</v>
      </c>
    </row>
    <row r="21" spans="1:14" ht="12.75">
      <c r="A21" s="8" t="s">
        <v>53</v>
      </c>
      <c r="B21" s="13">
        <v>300</v>
      </c>
      <c r="C21" s="13">
        <v>200</v>
      </c>
      <c r="D21" s="13">
        <v>250</v>
      </c>
      <c r="E21" s="13">
        <v>350</v>
      </c>
      <c r="F21" s="13">
        <v>300</v>
      </c>
      <c r="G21" s="13">
        <v>500</v>
      </c>
      <c r="H21" s="13">
        <v>750</v>
      </c>
      <c r="I21" s="13">
        <v>300</v>
      </c>
      <c r="J21" s="13">
        <v>200</v>
      </c>
      <c r="K21" s="13">
        <v>250</v>
      </c>
      <c r="L21" s="13">
        <v>300</v>
      </c>
      <c r="M21" s="13">
        <v>500</v>
      </c>
      <c r="N21" s="13">
        <f t="shared" si="0"/>
        <v>4200</v>
      </c>
    </row>
    <row r="22" spans="1:14" ht="12.75">
      <c r="A22" s="8" t="s">
        <v>54</v>
      </c>
      <c r="B22" s="13">
        <v>50</v>
      </c>
      <c r="C22" s="13">
        <v>600</v>
      </c>
      <c r="D22" s="13">
        <v>200</v>
      </c>
      <c r="E22" s="13">
        <v>100</v>
      </c>
      <c r="F22" s="13">
        <v>100</v>
      </c>
      <c r="G22" s="13">
        <v>2000</v>
      </c>
      <c r="H22" s="13">
        <v>500</v>
      </c>
      <c r="I22" s="13">
        <v>100</v>
      </c>
      <c r="J22" s="13">
        <v>100</v>
      </c>
      <c r="K22" s="13">
        <v>100</v>
      </c>
      <c r="L22" s="13">
        <v>100</v>
      </c>
      <c r="M22" s="13">
        <v>300</v>
      </c>
      <c r="N22" s="13">
        <f t="shared" si="0"/>
        <v>4250</v>
      </c>
    </row>
    <row r="23" spans="1:14" ht="12.75">
      <c r="A23" s="8" t="s">
        <v>71</v>
      </c>
      <c r="B23" s="13">
        <f>SUM(B19:B22)</f>
        <v>4950</v>
      </c>
      <c r="C23" s="13">
        <f aca="true" t="shared" si="1" ref="C23:M23">SUM(C19:C22)</f>
        <v>5350</v>
      </c>
      <c r="D23" s="13">
        <f t="shared" si="1"/>
        <v>5050</v>
      </c>
      <c r="E23" s="13">
        <f t="shared" si="1"/>
        <v>5150</v>
      </c>
      <c r="F23" s="13">
        <f t="shared" si="1"/>
        <v>5000</v>
      </c>
      <c r="G23" s="13">
        <f t="shared" si="1"/>
        <v>6800</v>
      </c>
      <c r="H23" s="13">
        <f t="shared" si="1"/>
        <v>5950</v>
      </c>
      <c r="I23" s="13">
        <f t="shared" si="1"/>
        <v>4900</v>
      </c>
      <c r="J23" s="13">
        <f t="shared" si="1"/>
        <v>4950</v>
      </c>
      <c r="K23" s="13">
        <f t="shared" si="1"/>
        <v>5000</v>
      </c>
      <c r="L23" s="13">
        <f t="shared" si="1"/>
        <v>5100</v>
      </c>
      <c r="M23" s="13">
        <f t="shared" si="1"/>
        <v>5700</v>
      </c>
      <c r="N23" s="13">
        <f t="shared" si="0"/>
        <v>63900</v>
      </c>
    </row>
    <row r="24" spans="1:14" ht="12.75">
      <c r="A24" s="8" t="s">
        <v>55</v>
      </c>
      <c r="B24" s="13">
        <v>3000</v>
      </c>
      <c r="C24" s="13">
        <v>5000</v>
      </c>
      <c r="D24" s="13">
        <v>6000</v>
      </c>
      <c r="E24" s="13">
        <v>6000</v>
      </c>
      <c r="F24" s="13">
        <v>6000</v>
      </c>
      <c r="G24" s="13">
        <v>6000</v>
      </c>
      <c r="H24" s="13">
        <v>12000</v>
      </c>
      <c r="I24" s="13">
        <v>4000</v>
      </c>
      <c r="J24" s="13">
        <v>5000</v>
      </c>
      <c r="K24" s="13">
        <v>5000</v>
      </c>
      <c r="L24" s="13">
        <v>5000</v>
      </c>
      <c r="M24" s="13">
        <v>8000</v>
      </c>
      <c r="N24" s="13">
        <f t="shared" si="0"/>
        <v>71000</v>
      </c>
    </row>
    <row r="25" spans="1:14" ht="12.75">
      <c r="A25" s="8" t="s">
        <v>56</v>
      </c>
      <c r="B25" s="13">
        <f>B24-B23</f>
        <v>-1950</v>
      </c>
      <c r="C25" s="13">
        <f aca="true" t="shared" si="2" ref="C25:M25">C24-C23</f>
        <v>-350</v>
      </c>
      <c r="D25" s="13">
        <f t="shared" si="2"/>
        <v>950</v>
      </c>
      <c r="E25" s="13">
        <f t="shared" si="2"/>
        <v>850</v>
      </c>
      <c r="F25" s="13">
        <f t="shared" si="2"/>
        <v>1000</v>
      </c>
      <c r="G25" s="13">
        <f t="shared" si="2"/>
        <v>-800</v>
      </c>
      <c r="H25" s="13">
        <f t="shared" si="2"/>
        <v>6050</v>
      </c>
      <c r="I25" s="13">
        <f t="shared" si="2"/>
        <v>-900</v>
      </c>
      <c r="J25" s="13">
        <f t="shared" si="2"/>
        <v>50</v>
      </c>
      <c r="K25" s="13">
        <f t="shared" si="2"/>
        <v>0</v>
      </c>
      <c r="L25" s="13">
        <f t="shared" si="2"/>
        <v>-100</v>
      </c>
      <c r="M25" s="13">
        <f t="shared" si="2"/>
        <v>2300</v>
      </c>
      <c r="N25" s="13">
        <f t="shared" si="0"/>
        <v>7100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L8" sqref="L8"/>
    </sheetView>
  </sheetViews>
  <sheetFormatPr defaultColWidth="9.140625" defaultRowHeight="12.75"/>
  <cols>
    <col min="2" max="2" width="17.140625" style="0" customWidth="1"/>
    <col min="3" max="3" width="15.28125" style="0" bestFit="1" customWidth="1"/>
    <col min="4" max="4" width="20.8515625" style="0" bestFit="1" customWidth="1"/>
    <col min="6" max="6" width="22.140625" style="0" bestFit="1" customWidth="1"/>
  </cols>
  <sheetData>
    <row r="1" ht="12.75">
      <c r="A1" t="s">
        <v>28</v>
      </c>
    </row>
    <row r="2" spans="1:7" ht="12.75">
      <c r="A2" t="s">
        <v>29</v>
      </c>
      <c r="F2" s="6" t="s">
        <v>24</v>
      </c>
      <c r="G2" s="6">
        <v>10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22" ht="13.5" thickBot="1"/>
    <row r="23" spans="1:7" ht="13.5" thickBot="1">
      <c r="A23" s="11"/>
      <c r="B23" s="12" t="s">
        <v>31</v>
      </c>
      <c r="C23" s="12" t="s">
        <v>30</v>
      </c>
      <c r="D23" s="12" t="s">
        <v>42</v>
      </c>
      <c r="F23" t="s">
        <v>43</v>
      </c>
      <c r="G23" s="9">
        <f>AVERAGE(D24:D33)</f>
        <v>0.8093</v>
      </c>
    </row>
    <row r="24" spans="1:4" ht="13.5" thickBot="1">
      <c r="A24" s="4" t="s">
        <v>32</v>
      </c>
      <c r="B24" s="4">
        <v>10</v>
      </c>
      <c r="C24" s="4">
        <v>8.25</v>
      </c>
      <c r="D24" s="10">
        <f>C24/B24</f>
        <v>0.825</v>
      </c>
    </row>
    <row r="25" spans="1:7" ht="13.5" thickBot="1">
      <c r="A25" s="4" t="s">
        <v>33</v>
      </c>
      <c r="B25" s="4">
        <v>10</v>
      </c>
      <c r="C25" s="4">
        <v>7.84</v>
      </c>
      <c r="D25" s="10">
        <f aca="true" t="shared" si="0" ref="D25:D33">C25/B25</f>
        <v>0.784</v>
      </c>
      <c r="F25" t="s">
        <v>44</v>
      </c>
      <c r="G25" s="9">
        <f>1/G23</f>
        <v>1.2356357345854443</v>
      </c>
    </row>
    <row r="26" spans="1:4" ht="12.75">
      <c r="A26" s="4" t="s">
        <v>34</v>
      </c>
      <c r="B26" s="4">
        <v>10</v>
      </c>
      <c r="C26" s="4">
        <v>8.32</v>
      </c>
      <c r="D26" s="10">
        <f t="shared" si="0"/>
        <v>0.8320000000000001</v>
      </c>
    </row>
    <row r="27" spans="1:4" ht="12.75">
      <c r="A27" s="4" t="s">
        <v>35</v>
      </c>
      <c r="B27" s="4">
        <v>10</v>
      </c>
      <c r="C27" s="4">
        <v>8.15</v>
      </c>
      <c r="D27" s="10">
        <f t="shared" si="0"/>
        <v>0.8150000000000001</v>
      </c>
    </row>
    <row r="28" spans="1:4" ht="12.75">
      <c r="A28" s="4" t="s">
        <v>36</v>
      </c>
      <c r="B28" s="4">
        <v>10</v>
      </c>
      <c r="C28" s="4">
        <v>7.91</v>
      </c>
      <c r="D28" s="10">
        <f t="shared" si="0"/>
        <v>0.791</v>
      </c>
    </row>
    <row r="29" spans="1:4" ht="12.75">
      <c r="A29" s="4" t="s">
        <v>37</v>
      </c>
      <c r="B29" s="4">
        <v>5</v>
      </c>
      <c r="C29" s="4">
        <v>4.11</v>
      </c>
      <c r="D29" s="10">
        <f t="shared" si="0"/>
        <v>0.8220000000000001</v>
      </c>
    </row>
    <row r="30" spans="1:4" ht="12.75">
      <c r="A30" s="4" t="s">
        <v>38</v>
      </c>
      <c r="B30" s="4">
        <v>5</v>
      </c>
      <c r="C30" s="4">
        <v>3.98</v>
      </c>
      <c r="D30" s="10">
        <f t="shared" si="0"/>
        <v>0.796</v>
      </c>
    </row>
    <row r="31" spans="1:4" ht="12.75">
      <c r="A31" s="4" t="s">
        <v>39</v>
      </c>
      <c r="B31" s="4">
        <v>5</v>
      </c>
      <c r="C31" s="4">
        <v>3.99</v>
      </c>
      <c r="D31" s="10">
        <f t="shared" si="0"/>
        <v>0.798</v>
      </c>
    </row>
    <row r="32" spans="1:4" ht="12.75">
      <c r="A32" s="4" t="s">
        <v>40</v>
      </c>
      <c r="B32" s="4">
        <v>5</v>
      </c>
      <c r="C32" s="4">
        <v>4.12</v>
      </c>
      <c r="D32" s="10">
        <f t="shared" si="0"/>
        <v>0.8240000000000001</v>
      </c>
    </row>
    <row r="33" spans="1:4" ht="12.75">
      <c r="A33" s="4" t="s">
        <v>41</v>
      </c>
      <c r="B33" s="4">
        <v>5</v>
      </c>
      <c r="C33" s="4">
        <v>4.03</v>
      </c>
      <c r="D33" s="10">
        <f t="shared" si="0"/>
        <v>0.806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S13" sqref="S13"/>
    </sheetView>
  </sheetViews>
  <sheetFormatPr defaultColWidth="9.140625" defaultRowHeight="12.75"/>
  <cols>
    <col min="1" max="1" width="16.7109375" style="0" customWidth="1"/>
    <col min="2" max="2" width="13.7109375" style="0" customWidth="1"/>
  </cols>
  <sheetData>
    <row r="1" ht="12.75">
      <c r="A1" t="s">
        <v>72</v>
      </c>
    </row>
    <row r="2" ht="12.75">
      <c r="A2" t="s">
        <v>84</v>
      </c>
    </row>
    <row r="3" spans="1:11" ht="12.75">
      <c r="A3" t="s">
        <v>81</v>
      </c>
      <c r="J3" s="6" t="s">
        <v>114</v>
      </c>
      <c r="K3" s="6">
        <v>10</v>
      </c>
    </row>
    <row r="4" ht="12.75">
      <c r="A4" t="s">
        <v>83</v>
      </c>
    </row>
    <row r="25" spans="1:2" ht="13.5" thickBot="1">
      <c r="A25" s="18" t="s">
        <v>17</v>
      </c>
      <c r="B25" s="18" t="s">
        <v>82</v>
      </c>
    </row>
    <row r="26" spans="1:2" ht="13.5" thickTop="1">
      <c r="A26" s="17" t="s">
        <v>73</v>
      </c>
      <c r="B26" s="19">
        <v>275500</v>
      </c>
    </row>
    <row r="27" spans="1:2" ht="12.75">
      <c r="A27" s="4" t="s">
        <v>74</v>
      </c>
      <c r="B27" s="20">
        <v>29400</v>
      </c>
    </row>
    <row r="28" spans="1:2" ht="12.75">
      <c r="A28" s="4" t="s">
        <v>75</v>
      </c>
      <c r="B28" s="20">
        <v>195800</v>
      </c>
    </row>
    <row r="29" spans="1:2" ht="12.75">
      <c r="A29" s="4" t="s">
        <v>80</v>
      </c>
      <c r="B29" s="20">
        <v>16350</v>
      </c>
    </row>
    <row r="30" spans="1:2" ht="12.75">
      <c r="A30" s="4" t="s">
        <v>76</v>
      </c>
      <c r="B30" s="20">
        <v>24500</v>
      </c>
    </row>
    <row r="31" spans="1:2" ht="12.75">
      <c r="A31" s="4" t="s">
        <v>77</v>
      </c>
      <c r="B31" s="20">
        <v>535900</v>
      </c>
    </row>
    <row r="32" spans="1:2" ht="12.75">
      <c r="A32" s="4" t="s">
        <v>78</v>
      </c>
      <c r="B32" s="20">
        <v>94300</v>
      </c>
    </row>
    <row r="33" spans="1:2" ht="12.75">
      <c r="A33" s="4" t="s">
        <v>79</v>
      </c>
      <c r="B33" s="20">
        <v>325000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8">
      <selection activeCell="A1" sqref="A1"/>
    </sheetView>
  </sheetViews>
  <sheetFormatPr defaultColWidth="9.140625" defaultRowHeight="12.75"/>
  <cols>
    <col min="1" max="1" width="15.7109375" style="0" customWidth="1"/>
  </cols>
  <sheetData>
    <row r="1" ht="12.75">
      <c r="A1" t="s">
        <v>93</v>
      </c>
    </row>
    <row r="2" spans="1:11" ht="12.75">
      <c r="A2" t="s">
        <v>94</v>
      </c>
      <c r="J2" s="6" t="s">
        <v>24</v>
      </c>
      <c r="K2" s="6">
        <v>10</v>
      </c>
    </row>
    <row r="3" ht="12.75">
      <c r="A3" t="s">
        <v>95</v>
      </c>
    </row>
    <row r="4" ht="12.75">
      <c r="A4" t="s">
        <v>96</v>
      </c>
    </row>
    <row r="5" ht="12.75">
      <c r="A5" t="s">
        <v>116</v>
      </c>
    </row>
    <row r="30" spans="1:2" ht="12.75">
      <c r="A30" s="21" t="s">
        <v>85</v>
      </c>
      <c r="B30" s="21" t="s">
        <v>86</v>
      </c>
    </row>
    <row r="31" spans="1:2" ht="12.75">
      <c r="A31" t="s">
        <v>87</v>
      </c>
      <c r="B31">
        <v>300</v>
      </c>
    </row>
    <row r="32" spans="1:2" ht="12.75">
      <c r="A32" t="s">
        <v>88</v>
      </c>
      <c r="B32">
        <v>800</v>
      </c>
    </row>
    <row r="33" spans="1:2" ht="12.75">
      <c r="A33" t="s">
        <v>89</v>
      </c>
      <c r="B33">
        <v>1200</v>
      </c>
    </row>
    <row r="34" spans="1:2" ht="12.75">
      <c r="A34" t="s">
        <v>90</v>
      </c>
      <c r="B34">
        <v>550</v>
      </c>
    </row>
    <row r="35" spans="1:2" ht="12.75">
      <c r="A35" t="s">
        <v>91</v>
      </c>
      <c r="B35">
        <v>600</v>
      </c>
    </row>
    <row r="36" spans="1:2" ht="12.75">
      <c r="A36" t="s">
        <v>92</v>
      </c>
      <c r="B36">
        <v>400</v>
      </c>
    </row>
  </sheetData>
  <printOptions/>
  <pageMargins left="0.75" right="0.75" top="1" bottom="1" header="0.5" footer="0.5"/>
  <pageSetup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4">
      <selection activeCell="G12" sqref="G12"/>
    </sheetView>
  </sheetViews>
  <sheetFormatPr defaultColWidth="9.140625" defaultRowHeight="12.75"/>
  <cols>
    <col min="2" max="2" width="51.8515625" style="0" customWidth="1"/>
    <col min="3" max="3" width="67.7109375" style="0" customWidth="1"/>
    <col min="4" max="4" width="7.140625" style="0" customWidth="1"/>
  </cols>
  <sheetData>
    <row r="1" ht="12.75">
      <c r="A1" t="s">
        <v>97</v>
      </c>
    </row>
    <row r="2" ht="12.75">
      <c r="A2" t="s">
        <v>111</v>
      </c>
    </row>
    <row r="3" ht="12.75">
      <c r="A3" t="s">
        <v>129</v>
      </c>
    </row>
    <row r="5" spans="1:4" ht="12.75">
      <c r="A5" s="11"/>
      <c r="B5" s="23" t="s">
        <v>100</v>
      </c>
      <c r="C5" s="23" t="s">
        <v>101</v>
      </c>
      <c r="D5" s="23" t="s">
        <v>114</v>
      </c>
    </row>
    <row r="6" spans="1:4" ht="20.25" customHeight="1">
      <c r="A6" s="4" t="s">
        <v>98</v>
      </c>
      <c r="B6" s="4" t="s">
        <v>99</v>
      </c>
      <c r="C6" s="4">
        <v>256</v>
      </c>
      <c r="D6" s="4">
        <v>1</v>
      </c>
    </row>
    <row r="7" spans="1:4" ht="20.25" customHeight="1">
      <c r="A7" s="4" t="s">
        <v>102</v>
      </c>
      <c r="B7" s="4" t="s">
        <v>113</v>
      </c>
      <c r="C7" s="4">
        <v>65536</v>
      </c>
      <c r="D7" s="4">
        <v>1</v>
      </c>
    </row>
    <row r="8" spans="1:4" ht="20.25" customHeight="1">
      <c r="A8" s="4" t="s">
        <v>103</v>
      </c>
      <c r="B8" s="4" t="s">
        <v>122</v>
      </c>
      <c r="C8" s="4">
        <v>255</v>
      </c>
      <c r="D8" s="4">
        <v>1</v>
      </c>
    </row>
    <row r="9" spans="1:4" ht="20.25" customHeight="1">
      <c r="A9" s="4" t="s">
        <v>104</v>
      </c>
      <c r="B9" s="4" t="s">
        <v>115</v>
      </c>
      <c r="C9" s="4" t="s">
        <v>117</v>
      </c>
      <c r="D9" s="4">
        <v>1</v>
      </c>
    </row>
    <row r="10" spans="1:4" ht="20.25" customHeight="1">
      <c r="A10" s="4" t="s">
        <v>105</v>
      </c>
      <c r="B10" s="4" t="s">
        <v>118</v>
      </c>
      <c r="C10" s="4" t="s">
        <v>119</v>
      </c>
      <c r="D10" s="4">
        <v>1</v>
      </c>
    </row>
    <row r="11" spans="1:4" ht="20.25" customHeight="1">
      <c r="A11" s="4" t="s">
        <v>106</v>
      </c>
      <c r="B11" s="4" t="s">
        <v>120</v>
      </c>
      <c r="C11" s="4" t="s">
        <v>121</v>
      </c>
      <c r="D11" s="4">
        <v>1</v>
      </c>
    </row>
    <row r="12" spans="1:4" ht="20.25" customHeight="1">
      <c r="A12" s="4" t="s">
        <v>107</v>
      </c>
      <c r="B12" s="4" t="s">
        <v>123</v>
      </c>
      <c r="C12" s="4" t="s">
        <v>124</v>
      </c>
      <c r="D12" s="4">
        <v>1</v>
      </c>
    </row>
    <row r="13" spans="1:4" ht="20.25" customHeight="1">
      <c r="A13" s="4" t="s">
        <v>108</v>
      </c>
      <c r="B13" s="4" t="s">
        <v>125</v>
      </c>
      <c r="C13" s="4" t="s">
        <v>126</v>
      </c>
      <c r="D13" s="4">
        <v>1</v>
      </c>
    </row>
    <row r="14" spans="1:4" ht="20.25" customHeight="1">
      <c r="A14" s="4" t="s">
        <v>109</v>
      </c>
      <c r="B14" s="4" t="s">
        <v>127</v>
      </c>
      <c r="C14" s="4" t="s">
        <v>128</v>
      </c>
      <c r="D14" s="4">
        <v>1</v>
      </c>
    </row>
    <row r="15" spans="1:4" ht="20.25" customHeight="1">
      <c r="A15" s="4" t="s">
        <v>110</v>
      </c>
      <c r="B15" s="4" t="s">
        <v>130</v>
      </c>
      <c r="C15" s="4" t="s">
        <v>131</v>
      </c>
      <c r="D15" s="4">
        <v>1</v>
      </c>
    </row>
    <row r="16" spans="3:4" ht="12.75">
      <c r="C16" s="22" t="s">
        <v>112</v>
      </c>
      <c r="D16" s="22">
        <f>SUM(D6:D15)</f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Franska 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 EXCEL 2002 för G1</dc:title>
  <dc:subject>Datakunskap Office 2002</dc:subject>
  <dc:creator>Lars Valentin</dc:creator>
  <cp:keywords/>
  <dc:description/>
  <cp:lastModifiedBy>lav</cp:lastModifiedBy>
  <cp:lastPrinted>2004-08-18T12:12:12Z</cp:lastPrinted>
  <dcterms:created xsi:type="dcterms:W3CDTF">2003-01-20T09:46:23Z</dcterms:created>
  <dcterms:modified xsi:type="dcterms:W3CDTF">2009-10-30T13:15:09Z</dcterms:modified>
  <cp:category/>
  <cp:version/>
  <cp:contentType/>
  <cp:contentStatus/>
</cp:coreProperties>
</file>